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6465" windowHeight="6750"/>
  </bookViews>
  <sheets>
    <sheet name="Лист1" sheetId="1" r:id="rId1"/>
  </sheets>
  <calcPr calcId="17902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4" i="1"/>
  <c r="K14"/>
  <c r="J14"/>
  <c r="F14"/>
  <c r="F45" s="1"/>
  <c r="E14"/>
  <c r="O15"/>
  <c r="K15"/>
  <c r="J15"/>
  <c r="F15"/>
  <c r="E15"/>
  <c r="P28"/>
  <c r="F28"/>
  <c r="E28"/>
  <c r="P45"/>
  <c r="N45"/>
  <c r="M45"/>
  <c r="L45"/>
  <c r="I45"/>
  <c r="H45"/>
  <c r="G45"/>
  <c r="E45"/>
  <c r="O45"/>
  <c r="K45"/>
  <c r="J45"/>
  <c r="F38"/>
</calcChain>
</file>

<file path=xl/sharedStrings.xml><?xml version="1.0" encoding="utf-8"?>
<sst xmlns="http://schemas.openxmlformats.org/spreadsheetml/2006/main" count="149" uniqueCount="127">
  <si>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</si>
  <si>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</si>
  <si>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</si>
  <si>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</si>
  <si>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</si>
  <si>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</si>
  <si>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</si>
  <si>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</si>
  <si>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</si>
  <si>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</si>
  <si>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</si>
  <si>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</si>
  <si>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</si>
  <si>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</si>
  <si>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</si>
  <si>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</si>
  <si>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0110000</t>
  </si>
  <si>
    <t>X</t>
  </si>
  <si>
    <t>УСЬОГО</t>
  </si>
  <si>
    <t>(код бюджету)</t>
  </si>
  <si>
    <t>ЗМІНИ</t>
  </si>
  <si>
    <t>____________________№ _____</t>
  </si>
  <si>
    <t>0990</t>
  </si>
  <si>
    <t>0111151</t>
  </si>
  <si>
    <t>1151</t>
  </si>
  <si>
    <t>Забезпечення діяльності інклюзивно-ресурсних центрів за рахунок коштів місцевого бюджету</t>
  </si>
  <si>
    <t>до рішення Млинівської селищної ради</t>
  </si>
  <si>
    <t>0960</t>
  </si>
  <si>
    <t>0111080</t>
  </si>
  <si>
    <t>1080</t>
  </si>
  <si>
    <t>Надання спеціалізованої освіти мистецькими школами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</si>
  <si>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</si>
  <si>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</si>
  <si>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</si>
  <si>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</si>
  <si>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Млинівська селищна рада Дубенського району Рівненської області</t>
  </si>
  <si>
    <t>0113104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</si>
  <si>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</si>
  <si>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</si>
  <si>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</si>
  <si>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0118240</t>
  </si>
  <si>
    <t>8240</t>
  </si>
  <si>
    <t>0380</t>
  </si>
  <si>
    <t>Заходи та роботи з територіальної оборони</t>
  </si>
  <si>
    <t>3700000</t>
  </si>
  <si>
    <t>Фінансове управління Млинівської селищної ради Рівненської області</t>
  </si>
  <si>
    <t>3710000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</si>
  <si>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</si>
  <si>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</si>
  <si>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</si>
  <si>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</si>
  <si>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Додаток 3</t>
  </si>
  <si>
    <t>0110150</t>
  </si>
  <si>
    <t>0150</t>
  </si>
  <si>
    <t>0111</t>
  </si>
  <si>
    <t>0111010</t>
  </si>
  <si>
    <t>1010</t>
  </si>
  <si>
    <t>0910</t>
  </si>
  <si>
    <t>Надання дошкільної освіти</t>
  </si>
  <si>
    <t>0111021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</si>
  <si>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</si>
  <si>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</si>
  <si>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</si>
  <si>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0112010</t>
  </si>
  <si>
    <t>2010</t>
  </si>
  <si>
    <t>0731</t>
  </si>
  <si>
    <t>Багатопрофільна стаціонарна медична допомога населенню</t>
  </si>
  <si>
    <t>0113242</t>
  </si>
  <si>
    <t>3242</t>
  </si>
  <si>
    <t>1090</t>
  </si>
  <si>
    <t>Інші заходи у сфері соціального захисту і соціального забезпечення</t>
  </si>
  <si>
    <t>0114030</t>
  </si>
  <si>
    <t>4030</t>
  </si>
  <si>
    <t>0824</t>
  </si>
  <si>
    <t>Забезпечення діяльності бібліотек</t>
  </si>
  <si>
    <t>0114060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</si>
  <si>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</si>
  <si>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</si>
  <si>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</si>
  <si>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0116020</t>
  </si>
  <si>
    <t>6020</t>
  </si>
  <si>
    <t>0620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</si>
  <si>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</si>
  <si>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3719770</t>
  </si>
  <si>
    <t>9770</t>
  </si>
  <si>
    <t>Інші субвенції з місцевого бюджету</t>
  </si>
  <si>
    <t>Дмитро ЛЕВИЦЬКИЙ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</si>
  <si>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</si>
  <si>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</si>
  <si>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</si>
  <si>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</si>
  <si>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0133</t>
  </si>
  <si>
    <t>Інша діяльність у сфері державного управління</t>
  </si>
  <si>
    <t>0111070</t>
  </si>
  <si>
    <t>1070</t>
  </si>
  <si>
    <t>Надання позашкільної освіти закладами позашкільної освіти, заходи із позашкільної роботи з дітьми</t>
  </si>
  <si>
    <t>0111184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</si>
  <si>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</si>
  <si>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</si>
  <si>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0111200</t>
  </si>
  <si>
    <t>1200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</si>
  <si>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</si>
  <si>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0111403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</si>
  <si>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</si>
  <si>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</si>
  <si>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0111600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</si>
  <si>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</si>
  <si>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</si>
  <si>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0114040</t>
  </si>
  <si>
    <t>4040</t>
  </si>
  <si>
    <t>Забезпечення діяльності музеїв i виставок</t>
  </si>
  <si>
    <t>0115031</t>
  </si>
  <si>
    <t>5031</t>
  </si>
  <si>
    <t>0810</t>
  </si>
  <si>
    <t>Розвиток здібностей у дітей та молоді з фізичної культури та спорту комунальними дитячо- юнацькими спортивними школами</t>
  </si>
  <si>
    <t>0115049</t>
  </si>
  <si>
    <t>5049</t>
  </si>
  <si>
    <t>Виконання окремих заходів з реалізації соціального проекту `Активні парки - локації здорової України`</t>
  </si>
  <si>
    <t>0116030</t>
  </si>
  <si>
    <t>6030</t>
  </si>
  <si>
    <t>Організація благоустрою населених пунктів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</si>
  <si>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</si>
  <si>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</si>
  <si>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</si>
  <si>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</si>
  <si>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Млинівський селищний голова</t>
  </si>
  <si>
    <t>до розподілу видатків бюджету   Млинівської селищної територіальної громади на 2025 рік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</si>
</sst>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/>
    <xf numFmtId="0" fontId="0" fillId="0" borderId="0" xfId="0"/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0" fillId="0" borderId="0" xfId="0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quotePrefix="1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4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0" fillId="0" borderId="0" xfId="0" applyAlignment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0"/>
  <sheetViews>
    <sheetView tabSelected="1" zoomScale="80" zoomScaleNormal="80" workbookViewId="0">
      <selection activeCell="M47" sqref="M47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7" ht="15.7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 t="s">
        <v>51</v>
      </c>
      <c r="N1" s="4"/>
      <c r="O1" s="4"/>
      <c r="P1" s="4"/>
      <c r="Q1" s="1"/>
    </row>
    <row r="2" spans="1:17" ht="15.7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 t="s">
        <v>26</v>
      </c>
      <c r="N2" s="4"/>
      <c r="O2" s="4"/>
      <c r="P2" s="4"/>
      <c r="Q2" s="1"/>
    </row>
    <row r="3" spans="1:17" ht="28.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19" t="s">
        <v>21</v>
      </c>
      <c r="N3" s="19"/>
      <c r="O3" s="19"/>
      <c r="P3" s="19"/>
      <c r="Q3" s="1"/>
    </row>
    <row r="4" spans="1:17" ht="0.7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1"/>
    </row>
    <row r="5" spans="1:17" ht="15.75">
      <c r="A5" s="20" t="s">
        <v>20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1"/>
    </row>
    <row r="6" spans="1:17" ht="15.75">
      <c r="A6" s="20" t="s">
        <v>126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1"/>
    </row>
    <row r="7" spans="1:17" ht="15.75">
      <c r="A7" s="21">
        <v>1751500000</v>
      </c>
      <c r="B7" s="2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1"/>
    </row>
    <row r="8" spans="1:17" ht="15.75">
      <c r="A8" s="4" t="s">
        <v>19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6" t="s">
        <v>0</v>
      </c>
      <c r="Q8" s="1"/>
    </row>
    <row r="9" spans="1:17" ht="12.75" customHeight="1">
      <c r="A9" s="23" t="s">
        <v>1</v>
      </c>
      <c r="B9" s="23" t="s">
        <v>2</v>
      </c>
      <c r="C9" s="23" t="s">
        <v>3</v>
      </c>
      <c r="D9" s="16" t="s">
        <v>4</v>
      </c>
      <c r="E9" s="16" t="s">
        <v>5</v>
      </c>
      <c r="F9" s="16"/>
      <c r="G9" s="16"/>
      <c r="H9" s="16"/>
      <c r="I9" s="16"/>
      <c r="J9" s="16" t="s">
        <v>12</v>
      </c>
      <c r="K9" s="16"/>
      <c r="L9" s="16"/>
      <c r="M9" s="16"/>
      <c r="N9" s="16"/>
      <c r="O9" s="16"/>
      <c r="P9" s="16" t="s">
        <v>14</v>
      </c>
      <c r="Q9" s="1"/>
    </row>
    <row r="10" spans="1:17" ht="12.75" customHeight="1">
      <c r="A10" s="16"/>
      <c r="B10" s="16"/>
      <c r="C10" s="16"/>
      <c r="D10" s="16"/>
      <c r="E10" s="16" t="s">
        <v>6</v>
      </c>
      <c r="F10" s="16" t="s">
        <v>7</v>
      </c>
      <c r="G10" s="16" t="s">
        <v>8</v>
      </c>
      <c r="H10" s="16"/>
      <c r="I10" s="16" t="s">
        <v>11</v>
      </c>
      <c r="J10" s="16" t="s">
        <v>6</v>
      </c>
      <c r="K10" s="16" t="s">
        <v>13</v>
      </c>
      <c r="L10" s="16" t="s">
        <v>7</v>
      </c>
      <c r="M10" s="16" t="s">
        <v>8</v>
      </c>
      <c r="N10" s="16"/>
      <c r="O10" s="16" t="s">
        <v>11</v>
      </c>
      <c r="P10" s="16"/>
      <c r="Q10" s="1"/>
    </row>
    <row r="11" spans="1:17" ht="12.75" customHeight="1">
      <c r="A11" s="16"/>
      <c r="B11" s="16"/>
      <c r="C11" s="16"/>
      <c r="D11" s="16"/>
      <c r="E11" s="16"/>
      <c r="F11" s="16"/>
      <c r="G11" s="16" t="s">
        <v>9</v>
      </c>
      <c r="H11" s="16" t="s">
        <v>10</v>
      </c>
      <c r="I11" s="16"/>
      <c r="J11" s="16"/>
      <c r="K11" s="16"/>
      <c r="L11" s="16"/>
      <c r="M11" s="16" t="s">
        <v>9</v>
      </c>
      <c r="N11" s="16" t="s">
        <v>10</v>
      </c>
      <c r="O11" s="16"/>
      <c r="P11" s="16"/>
      <c r="Q11" s="1"/>
    </row>
    <row r="12" spans="1:17" ht="109.5" customHeight="1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"/>
    </row>
    <row r="13" spans="1:17">
      <c r="A13" s="10">
        <v>1</v>
      </c>
      <c r="B13" s="10">
        <v>2</v>
      </c>
      <c r="C13" s="10">
        <v>3</v>
      </c>
      <c r="D13" s="10">
        <v>4</v>
      </c>
      <c r="E13" s="10">
        <v>5</v>
      </c>
      <c r="F13" s="10">
        <v>6</v>
      </c>
      <c r="G13" s="10">
        <v>7</v>
      </c>
      <c r="H13" s="10">
        <v>8</v>
      </c>
      <c r="I13" s="10">
        <v>9</v>
      </c>
      <c r="J13" s="10">
        <v>10</v>
      </c>
      <c r="K13" s="10">
        <v>11</v>
      </c>
      <c r="L13" s="10">
        <v>12</v>
      </c>
      <c r="M13" s="10">
        <v>13</v>
      </c>
      <c r="N13" s="10">
        <v>14</v>
      </c>
      <c r="O13" s="10">
        <v>15</v>
      </c>
      <c r="P13" s="10">
        <v>16</v>
      </c>
      <c r="Q13" s="1"/>
    </row>
    <row r="14" spans="1:17" ht="33" customHeight="1">
      <c r="A14" s="11" t="s">
        <v>15</v>
      </c>
      <c r="B14" s="10"/>
      <c r="C14" s="12"/>
      <c r="D14" s="13" t="s">
        <v>35</v>
      </c>
      <c r="E14" s="14">
        <f>15310613-70000-200000</f>
        <v>15040613</v>
      </c>
      <c r="F14" s="14">
        <f>14710613-70000-200000</f>
        <v>14440613</v>
      </c>
      <c r="G14" s="14">
        <v>6078290</v>
      </c>
      <c r="H14" s="14">
        <v>2664000</v>
      </c>
      <c r="I14" s="14">
        <v>600000</v>
      </c>
      <c r="J14" s="14">
        <f>5186700+270000</f>
        <v>5456700</v>
      </c>
      <c r="K14" s="14">
        <f>2832500+270000</f>
        <v>3102500</v>
      </c>
      <c r="L14" s="14">
        <v>2354200</v>
      </c>
      <c r="M14" s="14">
        <v>0</v>
      </c>
      <c r="N14" s="14">
        <v>0</v>
      </c>
      <c r="O14" s="14">
        <f>2832500+270000</f>
        <v>3102500</v>
      </c>
      <c r="P14" s="14">
        <v>20497313</v>
      </c>
      <c r="Q14" s="1"/>
    </row>
    <row r="15" spans="1:17" ht="39.75" customHeight="1">
      <c r="A15" s="11" t="s">
        <v>16</v>
      </c>
      <c r="B15" s="10"/>
      <c r="C15" s="12"/>
      <c r="D15" s="13" t="s">
        <v>35</v>
      </c>
      <c r="E15" s="14">
        <f>15310613-70000-200000</f>
        <v>15040613</v>
      </c>
      <c r="F15" s="14">
        <f>14710613-70000-200000</f>
        <v>14440613</v>
      </c>
      <c r="G15" s="14">
        <v>6078290</v>
      </c>
      <c r="H15" s="14">
        <v>2664000</v>
      </c>
      <c r="I15" s="14">
        <v>600000</v>
      </c>
      <c r="J15" s="14">
        <f>5186700+270000</f>
        <v>5456700</v>
      </c>
      <c r="K15" s="14">
        <f>2832500+270000</f>
        <v>3102500</v>
      </c>
      <c r="L15" s="14">
        <v>2354200</v>
      </c>
      <c r="M15" s="14">
        <v>0</v>
      </c>
      <c r="N15" s="14">
        <v>0</v>
      </c>
      <c r="O15" s="14">
        <f>2832500+270000</f>
        <v>3102500</v>
      </c>
      <c r="P15" s="14">
        <v>20497313</v>
      </c>
      <c r="Q15" s="1"/>
    </row>
    <row r="16" spans="1:17" ht="36.75" customHeight="1">
      <c r="A16" s="11" t="s">
        <v>52</v>
      </c>
      <c r="B16" s="11" t="s">
        <v>53</v>
      </c>
      <c r="C16" s="15" t="s">
        <v>54</v>
      </c>
      <c r="D16" s="13" t="s">
        <v>35</v>
      </c>
      <c r="E16" s="14">
        <v>1702400</v>
      </c>
      <c r="F16" s="14">
        <v>1702400</v>
      </c>
      <c r="G16" s="14">
        <v>1420000</v>
      </c>
      <c r="H16" s="14">
        <v>50000</v>
      </c>
      <c r="I16" s="14">
        <v>0</v>
      </c>
      <c r="J16" s="14">
        <v>80000</v>
      </c>
      <c r="K16" s="14">
        <v>80000</v>
      </c>
      <c r="L16" s="14">
        <v>0</v>
      </c>
      <c r="M16" s="14">
        <v>0</v>
      </c>
      <c r="N16" s="14">
        <v>0</v>
      </c>
      <c r="O16" s="14">
        <v>80000</v>
      </c>
      <c r="P16" s="14">
        <v>1782400</v>
      </c>
      <c r="Q16" s="1"/>
    </row>
    <row r="17" spans="1:17" ht="51.75" customHeight="1">
      <c r="A17" s="11" t="s">
        <v>87</v>
      </c>
      <c r="B17" s="11" t="s">
        <v>88</v>
      </c>
      <c r="C17" s="15" t="s">
        <v>54</v>
      </c>
      <c r="D17" s="13" t="s">
        <v>89</v>
      </c>
      <c r="E17" s="14">
        <v>805200</v>
      </c>
      <c r="F17" s="14">
        <v>805200</v>
      </c>
      <c r="G17" s="14">
        <v>660000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805200</v>
      </c>
      <c r="Q17" s="1"/>
    </row>
    <row r="18" spans="1:17" ht="53.25" customHeight="1">
      <c r="A18" s="11" t="s">
        <v>90</v>
      </c>
      <c r="B18" s="11" t="s">
        <v>49</v>
      </c>
      <c r="C18" s="15" t="s">
        <v>91</v>
      </c>
      <c r="D18" s="13" t="s">
        <v>92</v>
      </c>
      <c r="E18" s="14">
        <v>704000</v>
      </c>
      <c r="F18" s="14">
        <v>704000</v>
      </c>
      <c r="G18" s="14">
        <v>577000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704000</v>
      </c>
      <c r="Q18" s="1"/>
    </row>
    <row r="19" spans="1:17" ht="69" customHeight="1">
      <c r="A19" s="11" t="s">
        <v>55</v>
      </c>
      <c r="B19" s="11" t="s">
        <v>56</v>
      </c>
      <c r="C19" s="15" t="s">
        <v>57</v>
      </c>
      <c r="D19" s="13" t="s">
        <v>58</v>
      </c>
      <c r="E19" s="14">
        <v>100000</v>
      </c>
      <c r="F19" s="14">
        <v>100000</v>
      </c>
      <c r="G19" s="14">
        <v>0</v>
      </c>
      <c r="H19" s="14">
        <v>100000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100000</v>
      </c>
      <c r="Q19" s="1"/>
    </row>
    <row r="20" spans="1:17" ht="44.25" customHeight="1">
      <c r="A20" s="11" t="s">
        <v>59</v>
      </c>
      <c r="B20" s="11" t="s">
        <v>60</v>
      </c>
      <c r="C20" s="15" t="s">
        <v>61</v>
      </c>
      <c r="D20" s="13" t="s">
        <v>62</v>
      </c>
      <c r="E20" s="14">
        <v>200000</v>
      </c>
      <c r="F20" s="14">
        <v>200000</v>
      </c>
      <c r="G20" s="14">
        <v>0</v>
      </c>
      <c r="H20" s="14">
        <v>200000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200000</v>
      </c>
      <c r="Q20" s="1"/>
    </row>
    <row r="21" spans="1:17" ht="54" customHeight="1">
      <c r="A21" s="11" t="s">
        <v>93</v>
      </c>
      <c r="B21" s="11" t="s">
        <v>94</v>
      </c>
      <c r="C21" s="15" t="s">
        <v>27</v>
      </c>
      <c r="D21" s="13" t="s">
        <v>95</v>
      </c>
      <c r="E21" s="14">
        <v>100000</v>
      </c>
      <c r="F21" s="14">
        <v>100000</v>
      </c>
      <c r="G21" s="14">
        <v>0</v>
      </c>
      <c r="H21" s="14">
        <v>100000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100000</v>
      </c>
      <c r="Q21" s="1"/>
    </row>
    <row r="22" spans="1:17" ht="57" customHeight="1">
      <c r="A22" s="11" t="s">
        <v>28</v>
      </c>
      <c r="B22" s="11" t="s">
        <v>29</v>
      </c>
      <c r="C22" s="15" t="s">
        <v>27</v>
      </c>
      <c r="D22" s="13" t="s">
        <v>30</v>
      </c>
      <c r="E22" s="14">
        <v>497000</v>
      </c>
      <c r="F22" s="14">
        <v>497000</v>
      </c>
      <c r="G22" s="14">
        <v>0</v>
      </c>
      <c r="H22" s="14">
        <v>370000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497000</v>
      </c>
      <c r="Q22" s="1"/>
    </row>
    <row r="23" spans="1:17" s="2" customFormat="1" ht="68.25" customHeight="1">
      <c r="A23" s="11" t="s">
        <v>23</v>
      </c>
      <c r="B23" s="11" t="s">
        <v>24</v>
      </c>
      <c r="C23" s="15" t="s">
        <v>22</v>
      </c>
      <c r="D23" s="13" t="s">
        <v>25</v>
      </c>
      <c r="E23" s="14">
        <v>250313</v>
      </c>
      <c r="F23" s="14">
        <v>250313</v>
      </c>
      <c r="G23" s="14">
        <v>0</v>
      </c>
      <c r="H23" s="14">
        <v>216000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250313</v>
      </c>
      <c r="Q23" s="1"/>
    </row>
    <row r="24" spans="1:17" s="3" customFormat="1" ht="96.75" customHeight="1">
      <c r="A24" s="11" t="s">
        <v>96</v>
      </c>
      <c r="B24" s="11" t="s">
        <v>97</v>
      </c>
      <c r="C24" s="15" t="s">
        <v>22</v>
      </c>
      <c r="D24" s="13" t="s">
        <v>98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1352500</v>
      </c>
      <c r="K24" s="14">
        <v>1352500</v>
      </c>
      <c r="L24" s="14">
        <v>0</v>
      </c>
      <c r="M24" s="14">
        <v>0</v>
      </c>
      <c r="N24" s="14">
        <v>0</v>
      </c>
      <c r="O24" s="14">
        <v>1352500</v>
      </c>
      <c r="P24" s="14">
        <v>1352500</v>
      </c>
      <c r="Q24" s="1"/>
    </row>
    <row r="25" spans="1:17" ht="107.25" customHeight="1">
      <c r="A25" s="11" t="s">
        <v>99</v>
      </c>
      <c r="B25" s="11" t="s">
        <v>100</v>
      </c>
      <c r="C25" s="15" t="s">
        <v>22</v>
      </c>
      <c r="D25" s="13" t="s">
        <v>101</v>
      </c>
      <c r="E25" s="14">
        <v>189700</v>
      </c>
      <c r="F25" s="14">
        <v>189700</v>
      </c>
      <c r="G25" s="14">
        <v>155490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189700</v>
      </c>
    </row>
    <row r="26" spans="1:17" ht="84.75" customHeight="1">
      <c r="A26" s="11" t="s">
        <v>102</v>
      </c>
      <c r="B26" s="11" t="s">
        <v>103</v>
      </c>
      <c r="C26" s="15" t="s">
        <v>22</v>
      </c>
      <c r="D26" s="13" t="s">
        <v>104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2354200</v>
      </c>
      <c r="K26" s="14">
        <v>0</v>
      </c>
      <c r="L26" s="14">
        <v>2354200</v>
      </c>
      <c r="M26" s="14">
        <v>0</v>
      </c>
      <c r="N26" s="14">
        <v>0</v>
      </c>
      <c r="O26" s="14">
        <v>0</v>
      </c>
      <c r="P26" s="14">
        <v>2354200</v>
      </c>
    </row>
    <row r="27" spans="1:17" ht="72.75" customHeight="1">
      <c r="A27" s="11" t="s">
        <v>105</v>
      </c>
      <c r="B27" s="11" t="s">
        <v>106</v>
      </c>
      <c r="C27" s="15" t="s">
        <v>22</v>
      </c>
      <c r="D27" s="13" t="s">
        <v>107</v>
      </c>
      <c r="E27" s="14">
        <v>3639000</v>
      </c>
      <c r="F27" s="14">
        <v>3639000</v>
      </c>
      <c r="G27" s="14">
        <v>2983000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3639000</v>
      </c>
    </row>
    <row r="28" spans="1:17" ht="69.75" customHeight="1">
      <c r="A28" s="11" t="s">
        <v>63</v>
      </c>
      <c r="B28" s="11" t="s">
        <v>64</v>
      </c>
      <c r="C28" s="15" t="s">
        <v>65</v>
      </c>
      <c r="D28" s="13" t="s">
        <v>66</v>
      </c>
      <c r="E28" s="14">
        <f>2000000-200000</f>
        <v>1800000</v>
      </c>
      <c r="F28" s="14">
        <f>2000000-200000</f>
        <v>1800000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f>2000000-200000</f>
        <v>1800000</v>
      </c>
    </row>
    <row r="29" spans="1:17" ht="54" customHeight="1">
      <c r="A29" s="11" t="s">
        <v>31</v>
      </c>
      <c r="B29" s="11" t="s">
        <v>32</v>
      </c>
      <c r="C29" s="15" t="s">
        <v>33</v>
      </c>
      <c r="D29" s="13" t="s">
        <v>34</v>
      </c>
      <c r="E29" s="14">
        <v>1050000</v>
      </c>
      <c r="F29" s="14">
        <v>1050000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1050000</v>
      </c>
    </row>
    <row r="30" spans="1:17" ht="64.5" customHeight="1">
      <c r="A30" s="11" t="s">
        <v>36</v>
      </c>
      <c r="B30" s="11" t="s">
        <v>37</v>
      </c>
      <c r="C30" s="15" t="s">
        <v>38</v>
      </c>
      <c r="D30" s="13" t="s">
        <v>39</v>
      </c>
      <c r="E30" s="14">
        <v>473000</v>
      </c>
      <c r="F30" s="14">
        <v>473000</v>
      </c>
      <c r="G30" s="14">
        <v>250000</v>
      </c>
      <c r="H30" s="14">
        <v>168000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473000</v>
      </c>
    </row>
    <row r="31" spans="1:17" ht="39.75" customHeight="1">
      <c r="A31" s="11" t="s">
        <v>67</v>
      </c>
      <c r="B31" s="11" t="s">
        <v>68</v>
      </c>
      <c r="C31" s="15" t="s">
        <v>69</v>
      </c>
      <c r="D31" s="13" t="s">
        <v>70</v>
      </c>
      <c r="E31" s="14">
        <v>1000000</v>
      </c>
      <c r="F31" s="14">
        <v>1000000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1000000</v>
      </c>
    </row>
    <row r="32" spans="1:17" ht="24" customHeight="1">
      <c r="A32" s="11" t="s">
        <v>71</v>
      </c>
      <c r="B32" s="11" t="s">
        <v>72</v>
      </c>
      <c r="C32" s="15" t="s">
        <v>73</v>
      </c>
      <c r="D32" s="13" t="s">
        <v>74</v>
      </c>
      <c r="E32" s="14">
        <v>580000</v>
      </c>
      <c r="F32" s="14">
        <v>580000</v>
      </c>
      <c r="G32" s="14">
        <v>0</v>
      </c>
      <c r="H32" s="14">
        <v>580000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580000</v>
      </c>
    </row>
    <row r="33" spans="1:16" ht="55.5" customHeight="1">
      <c r="A33" s="11" t="s">
        <v>108</v>
      </c>
      <c r="B33" s="11" t="s">
        <v>109</v>
      </c>
      <c r="C33" s="15" t="s">
        <v>73</v>
      </c>
      <c r="D33" s="13" t="s">
        <v>110</v>
      </c>
      <c r="E33" s="14">
        <v>100000</v>
      </c>
      <c r="F33" s="14">
        <v>100000</v>
      </c>
      <c r="G33" s="14">
        <v>0</v>
      </c>
      <c r="H33" s="14">
        <v>100000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100000</v>
      </c>
    </row>
    <row r="34" spans="1:16" ht="48" customHeight="1">
      <c r="A34" s="11" t="s">
        <v>75</v>
      </c>
      <c r="B34" s="11" t="s">
        <v>76</v>
      </c>
      <c r="C34" s="15" t="s">
        <v>77</v>
      </c>
      <c r="D34" s="13" t="s">
        <v>78</v>
      </c>
      <c r="E34" s="14">
        <v>520000</v>
      </c>
      <c r="F34" s="14">
        <v>520000</v>
      </c>
      <c r="G34" s="14">
        <v>0</v>
      </c>
      <c r="H34" s="14">
        <v>520000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520000</v>
      </c>
    </row>
    <row r="35" spans="1:16" ht="56.25" customHeight="1">
      <c r="A35" s="11" t="s">
        <v>111</v>
      </c>
      <c r="B35" s="11" t="s">
        <v>112</v>
      </c>
      <c r="C35" s="15" t="s">
        <v>113</v>
      </c>
      <c r="D35" s="13" t="s">
        <v>114</v>
      </c>
      <c r="E35" s="14">
        <v>30000</v>
      </c>
      <c r="F35" s="14">
        <v>30000</v>
      </c>
      <c r="G35" s="14">
        <v>0</v>
      </c>
      <c r="H35" s="14">
        <v>30000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30000</v>
      </c>
    </row>
    <row r="36" spans="1:16" ht="57" customHeight="1">
      <c r="A36" s="11" t="s">
        <v>115</v>
      </c>
      <c r="B36" s="11" t="s">
        <v>116</v>
      </c>
      <c r="C36" s="15" t="s">
        <v>113</v>
      </c>
      <c r="D36" s="13" t="s">
        <v>117</v>
      </c>
      <c r="E36" s="14">
        <v>40000</v>
      </c>
      <c r="F36" s="14">
        <v>40000</v>
      </c>
      <c r="G36" s="14">
        <v>32800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40000</v>
      </c>
    </row>
    <row r="37" spans="1:16" ht="61.5" customHeight="1">
      <c r="A37" s="11" t="s">
        <v>79</v>
      </c>
      <c r="B37" s="11" t="s">
        <v>80</v>
      </c>
      <c r="C37" s="15" t="s">
        <v>81</v>
      </c>
      <c r="D37" s="13" t="s">
        <v>82</v>
      </c>
      <c r="E37" s="14">
        <v>600000</v>
      </c>
      <c r="F37" s="14">
        <v>0</v>
      </c>
      <c r="G37" s="14">
        <v>0</v>
      </c>
      <c r="H37" s="14">
        <v>0</v>
      </c>
      <c r="I37" s="14">
        <v>600000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600000</v>
      </c>
    </row>
    <row r="38" spans="1:16" ht="30.75" customHeight="1">
      <c r="A38" s="11" t="s">
        <v>118</v>
      </c>
      <c r="B38" s="11" t="s">
        <v>119</v>
      </c>
      <c r="C38" s="15" t="s">
        <v>81</v>
      </c>
      <c r="D38" s="13" t="s">
        <v>120</v>
      </c>
      <c r="E38" s="14">
        <v>160000</v>
      </c>
      <c r="F38" s="14">
        <f>230000-70000</f>
        <v>160000</v>
      </c>
      <c r="G38" s="14">
        <v>0</v>
      </c>
      <c r="H38" s="14">
        <v>230000</v>
      </c>
      <c r="I38" s="14">
        <v>0</v>
      </c>
      <c r="J38" s="14">
        <v>70000</v>
      </c>
      <c r="K38" s="14">
        <v>70000</v>
      </c>
      <c r="L38" s="14">
        <v>0</v>
      </c>
      <c r="M38" s="14">
        <v>0</v>
      </c>
      <c r="N38" s="14">
        <v>0</v>
      </c>
      <c r="O38" s="14">
        <v>70000</v>
      </c>
      <c r="P38" s="14">
        <v>230000</v>
      </c>
    </row>
    <row r="39" spans="1:16" ht="53.25" customHeight="1">
      <c r="A39" s="11" t="s">
        <v>121</v>
      </c>
      <c r="B39" s="11" t="s">
        <v>122</v>
      </c>
      <c r="C39" s="15" t="s">
        <v>123</v>
      </c>
      <c r="D39" s="13" t="s">
        <v>124</v>
      </c>
      <c r="E39" s="14">
        <v>50000</v>
      </c>
      <c r="F39" s="14">
        <v>50000</v>
      </c>
      <c r="G39" s="14">
        <v>0</v>
      </c>
      <c r="H39" s="14">
        <v>0</v>
      </c>
      <c r="I39" s="14">
        <v>0</v>
      </c>
      <c r="J39" s="14">
        <v>350000</v>
      </c>
      <c r="K39" s="14">
        <v>350000</v>
      </c>
      <c r="L39" s="14">
        <v>0</v>
      </c>
      <c r="M39" s="14">
        <v>0</v>
      </c>
      <c r="N39" s="14">
        <v>0</v>
      </c>
      <c r="O39" s="14">
        <v>350000</v>
      </c>
      <c r="P39" s="14">
        <v>400000</v>
      </c>
    </row>
    <row r="40" spans="1:16" ht="27" customHeight="1">
      <c r="A40" s="11" t="s">
        <v>40</v>
      </c>
      <c r="B40" s="11" t="s">
        <v>41</v>
      </c>
      <c r="C40" s="15" t="s">
        <v>42</v>
      </c>
      <c r="D40" s="13" t="s">
        <v>43</v>
      </c>
      <c r="E40" s="14">
        <v>450000</v>
      </c>
      <c r="F40" s="14">
        <v>450000</v>
      </c>
      <c r="G40" s="14">
        <v>0</v>
      </c>
      <c r="H40" s="14">
        <v>0</v>
      </c>
      <c r="I40" s="14">
        <v>0</v>
      </c>
      <c r="J40" s="14">
        <v>1250000</v>
      </c>
      <c r="K40" s="14">
        <v>1250000</v>
      </c>
      <c r="L40" s="14">
        <v>0</v>
      </c>
      <c r="M40" s="14">
        <v>0</v>
      </c>
      <c r="N40" s="14">
        <v>0</v>
      </c>
      <c r="O40" s="14">
        <v>1250000</v>
      </c>
      <c r="P40" s="14">
        <v>1700000</v>
      </c>
    </row>
    <row r="41" spans="1:16" ht="43.5" customHeight="1">
      <c r="A41" s="11" t="s">
        <v>44</v>
      </c>
      <c r="B41" s="10"/>
      <c r="C41" s="12"/>
      <c r="D41" s="13" t="s">
        <v>45</v>
      </c>
      <c r="E41" s="14">
        <v>890000</v>
      </c>
      <c r="F41" s="14">
        <v>890000</v>
      </c>
      <c r="G41" s="14">
        <v>0</v>
      </c>
      <c r="H41" s="14">
        <v>0</v>
      </c>
      <c r="I41" s="14">
        <v>0</v>
      </c>
      <c r="J41" s="14">
        <v>310000</v>
      </c>
      <c r="K41" s="14">
        <v>310000</v>
      </c>
      <c r="L41" s="14">
        <v>0</v>
      </c>
      <c r="M41" s="14">
        <v>0</v>
      </c>
      <c r="N41" s="14">
        <v>0</v>
      </c>
      <c r="O41" s="14">
        <v>310000</v>
      </c>
      <c r="P41" s="14">
        <v>1200000</v>
      </c>
    </row>
    <row r="42" spans="1:16" ht="37.5" customHeight="1">
      <c r="A42" s="11" t="s">
        <v>46</v>
      </c>
      <c r="B42" s="10"/>
      <c r="C42" s="12"/>
      <c r="D42" s="13" t="s">
        <v>45</v>
      </c>
      <c r="E42" s="14">
        <v>890000</v>
      </c>
      <c r="F42" s="14">
        <v>890000</v>
      </c>
      <c r="G42" s="14">
        <v>0</v>
      </c>
      <c r="H42" s="14">
        <v>0</v>
      </c>
      <c r="I42" s="14">
        <v>0</v>
      </c>
      <c r="J42" s="14">
        <v>310000</v>
      </c>
      <c r="K42" s="14">
        <v>310000</v>
      </c>
      <c r="L42" s="14">
        <v>0</v>
      </c>
      <c r="M42" s="14">
        <v>0</v>
      </c>
      <c r="N42" s="14">
        <v>0</v>
      </c>
      <c r="O42" s="14">
        <v>310000</v>
      </c>
      <c r="P42" s="14">
        <v>1200000</v>
      </c>
    </row>
    <row r="43" spans="1:16" ht="23.25" customHeight="1">
      <c r="A43" s="11" t="s">
        <v>83</v>
      </c>
      <c r="B43" s="11" t="s">
        <v>84</v>
      </c>
      <c r="C43" s="15" t="s">
        <v>49</v>
      </c>
      <c r="D43" s="13" t="s">
        <v>85</v>
      </c>
      <c r="E43" s="14">
        <v>200000</v>
      </c>
      <c r="F43" s="14">
        <v>200000</v>
      </c>
      <c r="G43" s="14">
        <v>0</v>
      </c>
      <c r="H43" s="14">
        <v>0</v>
      </c>
      <c r="I43" s="14">
        <v>0</v>
      </c>
      <c r="J43" s="14">
        <v>250000</v>
      </c>
      <c r="K43" s="14">
        <v>250000</v>
      </c>
      <c r="L43" s="14">
        <v>0</v>
      </c>
      <c r="M43" s="14">
        <v>0</v>
      </c>
      <c r="N43" s="14">
        <v>0</v>
      </c>
      <c r="O43" s="14">
        <v>250000</v>
      </c>
      <c r="P43" s="14">
        <v>450000</v>
      </c>
    </row>
    <row r="44" spans="1:16" ht="68.25" customHeight="1">
      <c r="A44" s="11" t="s">
        <v>47</v>
      </c>
      <c r="B44" s="11" t="s">
        <v>48</v>
      </c>
      <c r="C44" s="15" t="s">
        <v>49</v>
      </c>
      <c r="D44" s="13" t="s">
        <v>50</v>
      </c>
      <c r="E44" s="14">
        <v>690000</v>
      </c>
      <c r="F44" s="14">
        <v>690000</v>
      </c>
      <c r="G44" s="14">
        <v>0</v>
      </c>
      <c r="H44" s="14">
        <v>0</v>
      </c>
      <c r="I44" s="14">
        <v>0</v>
      </c>
      <c r="J44" s="14">
        <v>60000</v>
      </c>
      <c r="K44" s="14">
        <v>60000</v>
      </c>
      <c r="L44" s="14">
        <v>0</v>
      </c>
      <c r="M44" s="14">
        <v>0</v>
      </c>
      <c r="N44" s="14">
        <v>0</v>
      </c>
      <c r="O44" s="14">
        <v>60000</v>
      </c>
      <c r="P44" s="14">
        <v>750000</v>
      </c>
    </row>
    <row r="45" spans="1:16">
      <c r="A45" s="10" t="s">
        <v>17</v>
      </c>
      <c r="B45" s="11" t="s">
        <v>17</v>
      </c>
      <c r="C45" s="12" t="s">
        <v>17</v>
      </c>
      <c r="D45" s="13" t="s">
        <v>18</v>
      </c>
      <c r="E45" s="14">
        <f>E41+E14</f>
        <v>15930613</v>
      </c>
      <c r="F45" s="14">
        <f t="shared" ref="F45:P45" si="0">F41+F14</f>
        <v>15330613</v>
      </c>
      <c r="G45" s="14">
        <f t="shared" si="0"/>
        <v>6078290</v>
      </c>
      <c r="H45" s="14">
        <f t="shared" si="0"/>
        <v>2664000</v>
      </c>
      <c r="I45" s="14">
        <f t="shared" si="0"/>
        <v>600000</v>
      </c>
      <c r="J45" s="14">
        <f t="shared" si="0"/>
        <v>5766700</v>
      </c>
      <c r="K45" s="14">
        <f t="shared" si="0"/>
        <v>3412500</v>
      </c>
      <c r="L45" s="14">
        <f t="shared" si="0"/>
        <v>2354200</v>
      </c>
      <c r="M45" s="14">
        <f t="shared" si="0"/>
        <v>0</v>
      </c>
      <c r="N45" s="14">
        <f t="shared" si="0"/>
        <v>0</v>
      </c>
      <c r="O45" s="14">
        <f t="shared" si="0"/>
        <v>3412500</v>
      </c>
      <c r="P45" s="14">
        <f t="shared" si="0"/>
        <v>21697313</v>
      </c>
    </row>
    <row r="47" spans="1:16" s="7" customFormat="1"/>
    <row r="49" spans="4:9" ht="18.75">
      <c r="D49" s="8" t="s">
        <v>125</v>
      </c>
      <c r="E49" s="9"/>
      <c r="F49" s="9"/>
      <c r="G49" s="17" t="s">
        <v>86</v>
      </c>
      <c r="H49" s="17"/>
      <c r="I49" s="18"/>
    </row>
    <row r="50" spans="4:9">
      <c r="D50" s="7"/>
      <c r="E50" s="7"/>
      <c r="F50" s="7"/>
      <c r="G50" s="7"/>
      <c r="H50" s="7"/>
      <c r="I50" s="7"/>
    </row>
  </sheetData>
  <mergeCells count="25">
    <mergeCell ref="E10:E12"/>
    <mergeCell ref="G10:H10"/>
    <mergeCell ref="J9:O9"/>
    <mergeCell ref="J10:J12"/>
    <mergeCell ref="K10:K12"/>
    <mergeCell ref="L10:L12"/>
    <mergeCell ref="M10:N10"/>
    <mergeCell ref="M11:M12"/>
    <mergeCell ref="N11:N12"/>
    <mergeCell ref="F10:F12"/>
    <mergeCell ref="G49:I49"/>
    <mergeCell ref="M3:P3"/>
    <mergeCell ref="A5:P5"/>
    <mergeCell ref="A6:P6"/>
    <mergeCell ref="A7:B7"/>
    <mergeCell ref="O10:O12"/>
    <mergeCell ref="P9:P12"/>
    <mergeCell ref="G11:G12"/>
    <mergeCell ref="H11:H12"/>
    <mergeCell ref="I10:I12"/>
    <mergeCell ref="A9:A12"/>
    <mergeCell ref="B9:B12"/>
    <mergeCell ref="C9:C12"/>
    <mergeCell ref="D9:D12"/>
    <mergeCell ref="E9:I9"/>
  </mergeCells>
  <pageMargins left="0.39370078740157483" right="0.39370078740157483" top="1.1811023622047245" bottom="0.39370078740157483" header="0" footer="0"/>
  <pageSetup paperSize="9" scale="63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Fin_Pavlivna</dc:creator>
  <cp:lastModifiedBy>Пользователь</cp:lastModifiedBy>
  <cp:lastPrinted>2025-01-30T09:37:35Z</cp:lastPrinted>
  <dcterms:created xsi:type="dcterms:W3CDTF">2022-03-29T12:24:56Z</dcterms:created>
  <dcterms:modified xsi:type="dcterms:W3CDTF">2025-01-31T07:44:04Z</dcterms:modified>
</cp:coreProperties>
</file>